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<sst xmlns="http://schemas.openxmlformats.org/spreadsheetml/2006/main" count="32" uniqueCount="26">
  <si>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Объекты выполнения работ</t>
  </si>
  <si>
    <t>Виды работ</t>
  </si>
  <si>
    <t>Един. Измер</t>
  </si>
  <si>
    <t>План текущего ремонта на 2019г.</t>
  </si>
  <si>
    <t>Объемы работ за год</t>
  </si>
  <si>
    <t>шт.</t>
  </si>
  <si>
    <t>Ремонт штукатурки</t>
  </si>
  <si>
    <t>м2</t>
  </si>
  <si>
    <t>Крыши</t>
  </si>
  <si>
    <t>Огнезащитная обработка стропильной системы</t>
  </si>
  <si>
    <t xml:space="preserve">Ремонт кровли (мягкая)      </t>
  </si>
  <si>
    <t>Восстановление остекления</t>
  </si>
  <si>
    <t>Ремонт оконного переплета</t>
  </si>
  <si>
    <t>шт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</si>
  <si>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</si>
  <si>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</si>
  <si>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</si>
  <si>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</si>
  <si>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</si>
  <si>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</si>
  <si>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ул.К.Белова, 3</t>
  </si>
  <si>
    <t>Стены и фасады</t>
  </si>
  <si>
    <t>и окрасочного слоя городка</t>
  </si>
  <si>
    <t>покраска дверей, газопровода</t>
  </si>
  <si>
    <t>ремонт межпан.швов  герметиком</t>
  </si>
  <si>
    <t>Оконные и дверные заполнения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</si>
</sst>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4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1.875" style="3" customWidth="1"/>
    <col min="6" max="16384" width="9.125" style="3" customWidth="1"/>
  </cols>
  <sheetData>
    <row r="1" spans="1:5" ht="18.75" customHeight="1">
      <c r="A1" s="1"/>
      <c r="B1" s="1" t="s">
        <v>20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4" t="s">
        <v>3</v>
      </c>
      <c r="C3" s="1"/>
      <c r="D3" s="2"/>
      <c r="E3" s="1"/>
    </row>
    <row r="4" spans="1:5" ht="18" customHeight="1">
      <c r="A4" s="1"/>
      <c r="B4" s="1"/>
      <c r="C4" s="1"/>
      <c r="D4" s="2"/>
      <c r="E4" s="1"/>
    </row>
    <row r="5" spans="1:5" ht="43.5" customHeight="1">
      <c r="A5" s="5" t="s">
        <v>0</v>
      </c>
      <c r="B5" s="6" t="s">
        <v>1</v>
      </c>
      <c r="C5" s="5" t="s">
        <v>2</v>
      </c>
      <c r="D5" s="5" t="s">
        <v>4</v>
      </c>
      <c r="E5" s="7"/>
    </row>
    <row r="6" spans="1:5" ht="18.75" customHeight="1">
      <c r="A6" s="19" t="s">
        <v>21</v>
      </c>
      <c r="B6" s="10" t="s">
        <v>6</v>
      </c>
      <c r="C6" s="6" t="s">
        <v>7</v>
      </c>
      <c r="D6" s="8"/>
      <c r="E6" s="13">
        <f>405.85*D6</f>
        <v>0</v>
      </c>
    </row>
    <row r="7" spans="1:5" ht="18.75" customHeight="1">
      <c r="A7" s="20"/>
      <c r="B7" s="10" t="s">
        <v>22</v>
      </c>
      <c r="C7" s="6" t="s">
        <v>7</v>
      </c>
      <c r="D7" s="8"/>
      <c r="E7" s="13">
        <f>190.26*D7</f>
        <v>0</v>
      </c>
    </row>
    <row r="8" spans="1:5" ht="16.5" customHeight="1">
      <c r="A8" s="20"/>
      <c r="B8" s="10" t="s">
        <v>23</v>
      </c>
      <c r="C8" s="6" t="s">
        <v>7</v>
      </c>
      <c r="D8" s="8">
        <f>3*2+10</f>
        <v>16</v>
      </c>
      <c r="E8" s="13">
        <f>335.12*D8</f>
        <v>5361.92</v>
      </c>
    </row>
    <row r="9" spans="1:5" ht="18.75" customHeight="1">
      <c r="A9" s="20"/>
      <c r="B9" s="10" t="s">
        <v>24</v>
      </c>
      <c r="C9" s="6" t="s">
        <v>19</v>
      </c>
      <c r="D9" s="8"/>
      <c r="E9" s="13">
        <f>640.75*D9</f>
        <v>0</v>
      </c>
    </row>
    <row r="10" spans="1:5" ht="16.5" customHeight="1">
      <c r="A10" s="21" t="s">
        <v>8</v>
      </c>
      <c r="B10" s="14" t="s">
        <v>9</v>
      </c>
      <c r="C10" s="6" t="s">
        <v>7</v>
      </c>
      <c r="D10" s="8"/>
      <c r="E10" s="12">
        <f>4.8*D10</f>
        <v>0</v>
      </c>
    </row>
    <row r="11" spans="1:5" ht="18" customHeight="1">
      <c r="A11" s="22"/>
      <c r="B11" s="14" t="s">
        <v>10</v>
      </c>
      <c r="C11" s="6" t="s">
        <v>7</v>
      </c>
      <c r="D11" s="8">
        <v>33</v>
      </c>
      <c r="E11" s="13">
        <f>731.31*D11</f>
        <v>24133.23</v>
      </c>
    </row>
    <row r="12" spans="1:5" ht="17.25" customHeight="1">
      <c r="A12" s="23" t="s">
        <v>25</v>
      </c>
      <c r="B12" s="10" t="s">
        <v>11</v>
      </c>
      <c r="C12" s="6" t="s">
        <v>7</v>
      </c>
      <c r="D12" s="8">
        <v>2</v>
      </c>
      <c r="E12" s="9">
        <f>789.55*D12</f>
        <v>1579.1</v>
      </c>
    </row>
    <row r="13" spans="1:5" ht="19.5" customHeight="1">
      <c r="A13" s="24"/>
      <c r="B13" s="10" t="s">
        <v>12</v>
      </c>
      <c r="C13" s="6" t="s">
        <v>5</v>
      </c>
      <c r="D13" s="8"/>
      <c r="E13" s="13">
        <f>756.87*D13</f>
        <v>0</v>
      </c>
    </row>
    <row r="14" spans="1:5" ht="15.75">
      <c r="A14" s="16" t="s">
        <v>14</v>
      </c>
      <c r="B14" s="10" t="s">
        <v>15</v>
      </c>
      <c r="C14" s="6" t="s">
        <v>16</v>
      </c>
      <c r="D14" s="8"/>
      <c r="E14" s="12"/>
    </row>
    <row r="15" spans="1:5" ht="15.75">
      <c r="A15" s="17"/>
      <c r="B15" s="10" t="s">
        <v>17</v>
      </c>
      <c r="C15" s="6" t="s">
        <v>13</v>
      </c>
      <c r="D15" s="8">
        <v>1</v>
      </c>
      <c r="E15" s="13">
        <f>92.12*D15</f>
        <v>92.12</v>
      </c>
    </row>
    <row r="16" spans="1:5" ht="15.75">
      <c r="A16" s="18"/>
      <c r="B16" s="10" t="s">
        <v>18</v>
      </c>
      <c r="C16" s="6" t="s">
        <v>19</v>
      </c>
      <c r="D16" s="25">
        <v>2.5</v>
      </c>
      <c r="E16" s="9">
        <f>258.31*D16</f>
        <v>645.775</v>
      </c>
    </row>
    <row r="17" spans="1:5" ht="15.75">
      <c r="A17" s="1"/>
      <c r="B17" s="1"/>
      <c r="C17" s="1"/>
      <c r="D17" s="2"/>
      <c r="E17" s="15">
        <f>SUM(E6:E16)</f>
        <v>31812.145</v>
      </c>
    </row>
  </sheetData>
  <sheetProtection/>
  <mergeCells count="4">
    <mergeCell ref="A10:A11"/>
    <mergeCell ref="A12:A13"/>
    <mergeCell ref="A6:A9"/>
    <mergeCell ref="A14:A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2019-06-19T04:59:11Z</dcterms:modified>
  <cp:category/>
  <cp:version/>
  <cp:contentType/>
  <cp:contentStatus/>
</cp:coreProperties>
</file>